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F:\МЕЗМАЙ\АДМ_МЕЗМАЙ\024_1_СМП\ОТЧЕТНОСТЬ для сайта\"/>
    </mc:Choice>
  </mc:AlternateContent>
  <xr:revisionPtr revIDLastSave="0" documentId="13_ncr:1_{3DFEF166-1C4A-4F05-B3F2-BF6AF13A2B8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Численность общая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6" l="1"/>
  <c r="C36" i="6"/>
  <c r="J33" i="6"/>
  <c r="I33" i="6"/>
  <c r="H33" i="6"/>
  <c r="G33" i="6"/>
  <c r="F33" i="6"/>
  <c r="F34" i="6" s="1"/>
  <c r="J32" i="6"/>
  <c r="I32" i="6"/>
  <c r="H32" i="6"/>
  <c r="G32" i="6"/>
  <c r="F32" i="6"/>
  <c r="J30" i="6"/>
  <c r="I30" i="6"/>
  <c r="H30" i="6"/>
  <c r="G30" i="6"/>
  <c r="F30" i="6"/>
  <c r="J28" i="6"/>
  <c r="I28" i="6"/>
  <c r="H28" i="6"/>
  <c r="G28" i="6"/>
  <c r="F28" i="6"/>
  <c r="J27" i="6"/>
  <c r="I27" i="6"/>
  <c r="H27" i="6"/>
  <c r="G27" i="6"/>
  <c r="F27" i="6"/>
  <c r="D27" i="6"/>
  <c r="C27" i="6"/>
  <c r="J26" i="6"/>
  <c r="I26" i="6"/>
  <c r="I23" i="6" s="1"/>
  <c r="H26" i="6"/>
  <c r="G26" i="6"/>
  <c r="F26" i="6"/>
  <c r="J23" i="6"/>
  <c r="H23" i="6"/>
  <c r="H21" i="6" s="1"/>
  <c r="G23" i="6"/>
  <c r="G21" i="6" s="1"/>
  <c r="F23" i="6"/>
  <c r="F24" i="6" s="1"/>
  <c r="J8" i="6"/>
  <c r="I8" i="6"/>
  <c r="H8" i="6"/>
  <c r="G8" i="6"/>
  <c r="F8" i="6"/>
  <c r="D8" i="6"/>
  <c r="C8" i="6"/>
  <c r="H34" i="6" l="1"/>
  <c r="H24" i="6"/>
  <c r="G34" i="6"/>
  <c r="I34" i="6"/>
  <c r="J34" i="6"/>
  <c r="J24" i="6"/>
  <c r="G18" i="6"/>
  <c r="H22" i="6"/>
  <c r="H18" i="6"/>
  <c r="I21" i="6"/>
  <c r="I24" i="6"/>
  <c r="G24" i="6"/>
  <c r="F21" i="6"/>
  <c r="G22" i="6" s="1"/>
  <c r="J21" i="6"/>
  <c r="J18" i="6" l="1"/>
  <c r="J22" i="6"/>
  <c r="H19" i="6"/>
  <c r="F18" i="6"/>
  <c r="F19" i="6" s="1"/>
  <c r="F22" i="6"/>
  <c r="I18" i="6"/>
  <c r="I19" i="6" s="1"/>
  <c r="I22" i="6"/>
  <c r="G19" i="6" l="1"/>
  <c r="J19" i="6"/>
</calcChain>
</file>

<file path=xl/sharedStrings.xml><?xml version="1.0" encoding="utf-8"?>
<sst xmlns="http://schemas.openxmlformats.org/spreadsheetml/2006/main" count="79" uniqueCount="58">
  <si>
    <t>(муниципальный район, городской округ)</t>
  </si>
  <si>
    <t>Показатели</t>
  </si>
  <si>
    <t>отчет</t>
  </si>
  <si>
    <t>прогноз</t>
  </si>
  <si>
    <t>2017 год</t>
  </si>
  <si>
    <t>2018 год</t>
  </si>
  <si>
    <t>2020 год</t>
  </si>
  <si>
    <t>2021 год</t>
  </si>
  <si>
    <t>2022 год</t>
  </si>
  <si>
    <t>2023 год</t>
  </si>
  <si>
    <t>2024 год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</si>
  <si>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</si>
  <si>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</si>
  <si>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</si>
  <si>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</si>
  <si>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</si>
  <si>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</si>
  <si>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</si>
  <si>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предоставление прочих видов услуг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</si>
  <si>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</si>
  <si>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</si>
  <si>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t>A</t>
  </si>
  <si>
    <t>F</t>
  </si>
  <si>
    <t>G</t>
  </si>
  <si>
    <t>H</t>
  </si>
  <si>
    <t>C</t>
  </si>
  <si>
    <t>L</t>
  </si>
  <si>
    <t xml:space="preserve">Информация о числе замещенных рабочих мест в субъектах малого и среднего предпринимательства по видам экономической деятельности </t>
  </si>
  <si>
    <t>E</t>
  </si>
  <si>
    <t>I</t>
  </si>
  <si>
    <t>J</t>
  </si>
  <si>
    <t>K</t>
  </si>
  <si>
    <t>M</t>
  </si>
  <si>
    <t>N</t>
  </si>
  <si>
    <t>P</t>
  </si>
  <si>
    <t>Q</t>
  </si>
  <si>
    <t>R</t>
  </si>
  <si>
    <t>S</t>
  </si>
  <si>
    <t>Сельское, лесное хозяйство, охота, рыболовство и рыбоводство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</si>
  <si>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</si>
  <si>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</si>
  <si>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</si>
  <si>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</si>
  <si>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</si>
  <si>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 Деятельность гостиниц и предприятий общественного питания</t>
  </si>
  <si>
    <t>Деятельность в области информации и связи</t>
  </si>
  <si>
    <t xml:space="preserve"> 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</si>
  <si>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</si>
  <si>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</si>
  <si>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</si>
  <si>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</si>
  <si>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 xml:space="preserve"> 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</si>
  <si>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</si>
  <si>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</si>
  <si>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Индивидуальные предприниматели</t>
  </si>
  <si>
    <t>Индивидуальные предприниматели с наемными работниками - всего</t>
  </si>
  <si>
    <t>Мезмайское сельское поселение  Апшеронского района</t>
  </si>
  <si>
    <t>* - по данным https://rmsp.nalog.ru/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</si>
</sst>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р_."/>
    <numFmt numFmtId="165" formatCode="#,##0.0_р_."/>
    <numFmt numFmtId="166" formatCode="#,##0.0"/>
    <numFmt numFmtId="167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protection locked="0"/>
    </xf>
  </cellStyleXfs>
  <cellXfs count="49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66" fontId="6" fillId="2" borderId="1" xfId="1" applyNumberFormat="1" applyFont="1" applyFill="1" applyBorder="1" applyAlignment="1">
      <alignment horizontal="center" vertical="center"/>
      <protection locked="0"/>
    </xf>
    <xf numFmtId="166" fontId="6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/>
    <xf numFmtId="164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10" workbookViewId="0">
      <selection activeCell="E33" sqref="E33"/>
    </sheetView>
  </sheetViews>
  <sheetFormatPr defaultRowHeight="15" x14ac:dyDescent="0.25"/>
  <cols>
    <col min="1" max="1" width="9.7109375" customWidth="1"/>
    <col min="2" max="2" width="70.85546875" customWidth="1"/>
    <col min="3" max="4" width="0" hidden="1" customWidth="1"/>
    <col min="5" max="5" width="14.85546875" customWidth="1"/>
    <col min="6" max="6" width="0" hidden="1" customWidth="1"/>
    <col min="7" max="7" width="13.140625" hidden="1" customWidth="1"/>
    <col min="8" max="8" width="14.28515625" hidden="1" customWidth="1"/>
    <col min="9" max="9" width="12.28515625" hidden="1" customWidth="1"/>
    <col min="10" max="10" width="12.42578125" hidden="1" customWidth="1"/>
  </cols>
  <sheetData>
    <row r="1" spans="1:12" ht="15.7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2" ht="44.25" customHeight="1" x14ac:dyDescent="0.25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</row>
    <row r="4" spans="1:12" ht="18.75" x14ac:dyDescent="0.25">
      <c r="A4" s="44" t="s">
        <v>56</v>
      </c>
      <c r="B4" s="44"/>
      <c r="C4" s="44"/>
      <c r="D4" s="44"/>
      <c r="E4" s="44"/>
      <c r="F4" s="44"/>
      <c r="G4" s="44"/>
      <c r="H4" s="44"/>
      <c r="I4" s="44"/>
      <c r="J4" s="44"/>
    </row>
    <row r="5" spans="1:12" x14ac:dyDescent="0.2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</row>
    <row r="6" spans="1:12" ht="15" customHeight="1" x14ac:dyDescent="0.25">
      <c r="A6" s="25"/>
      <c r="B6" s="46" t="s">
        <v>1</v>
      </c>
      <c r="C6" s="46" t="s">
        <v>2</v>
      </c>
      <c r="D6" s="46"/>
      <c r="E6" s="47">
        <v>44927</v>
      </c>
      <c r="F6" s="46" t="s">
        <v>3</v>
      </c>
      <c r="G6" s="46"/>
      <c r="H6" s="46"/>
      <c r="I6" s="46"/>
      <c r="J6" s="46"/>
    </row>
    <row r="7" spans="1:12" ht="28.5" x14ac:dyDescent="0.25">
      <c r="A7" s="27"/>
      <c r="B7" s="46"/>
      <c r="C7" s="19" t="s">
        <v>4</v>
      </c>
      <c r="D7" s="19" t="s">
        <v>5</v>
      </c>
      <c r="E7" s="48"/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</row>
    <row r="8" spans="1:12" ht="15" customHeight="1" x14ac:dyDescent="0.25">
      <c r="A8" s="26"/>
      <c r="B8" s="31" t="s">
        <v>55</v>
      </c>
      <c r="C8" s="21">
        <f>SUM(C17:C26)</f>
        <v>3923</v>
      </c>
      <c r="D8" s="21">
        <f>SUM(D17:D26)</f>
        <v>3935</v>
      </c>
      <c r="E8" s="28"/>
      <c r="F8" s="21">
        <f t="shared" ref="F8:J8" si="0">SUM(F11:F17)</f>
        <v>2554</v>
      </c>
      <c r="G8" s="21">
        <f t="shared" si="0"/>
        <v>2564</v>
      </c>
      <c r="H8" s="21">
        <f t="shared" si="0"/>
        <v>2579</v>
      </c>
      <c r="I8" s="21">
        <f t="shared" si="0"/>
        <v>2600</v>
      </c>
      <c r="J8" s="21">
        <f t="shared" si="0"/>
        <v>2628</v>
      </c>
      <c r="L8" s="16"/>
    </row>
    <row r="9" spans="1:12" ht="18" customHeight="1" x14ac:dyDescent="0.25">
      <c r="A9" s="4"/>
      <c r="B9" s="20" t="s">
        <v>54</v>
      </c>
      <c r="C9" s="9"/>
      <c r="D9" s="9"/>
      <c r="E9" s="24"/>
      <c r="F9" s="9"/>
      <c r="G9" s="9"/>
      <c r="H9" s="9"/>
      <c r="I9" s="9"/>
      <c r="J9" s="9"/>
    </row>
    <row r="10" spans="1:12" ht="12.75" customHeight="1" x14ac:dyDescent="0.25">
      <c r="A10" s="4"/>
      <c r="B10" s="4" t="s">
        <v>11</v>
      </c>
      <c r="C10" s="9"/>
      <c r="D10" s="9"/>
      <c r="E10" s="22"/>
      <c r="F10" s="9"/>
      <c r="G10" s="9"/>
      <c r="H10" s="9"/>
      <c r="I10" s="9"/>
      <c r="J10" s="9"/>
    </row>
    <row r="11" spans="1:12" ht="16.5" customHeight="1" x14ac:dyDescent="0.25">
      <c r="A11" s="4" t="s">
        <v>21</v>
      </c>
      <c r="B11" s="7" t="s">
        <v>38</v>
      </c>
      <c r="C11" s="8">
        <v>257</v>
      </c>
      <c r="D11" s="8">
        <v>258</v>
      </c>
      <c r="E11" s="23"/>
      <c r="F11" s="8">
        <v>118</v>
      </c>
      <c r="G11" s="8">
        <v>119</v>
      </c>
      <c r="H11" s="8">
        <v>120</v>
      </c>
      <c r="I11" s="8">
        <v>121</v>
      </c>
      <c r="J11" s="8">
        <v>122</v>
      </c>
      <c r="K11" s="14"/>
    </row>
    <row r="12" spans="1:12" ht="14.25" customHeight="1" x14ac:dyDescent="0.25">
      <c r="A12" s="4" t="s">
        <v>25</v>
      </c>
      <c r="B12" s="7" t="s">
        <v>39</v>
      </c>
      <c r="C12" s="8">
        <v>97</v>
      </c>
      <c r="D12" s="8">
        <v>97</v>
      </c>
      <c r="E12" s="23"/>
      <c r="F12" s="8">
        <v>259</v>
      </c>
      <c r="G12" s="8">
        <v>260</v>
      </c>
      <c r="H12" s="8">
        <v>261</v>
      </c>
      <c r="I12" s="8">
        <v>264</v>
      </c>
      <c r="J12" s="8">
        <v>266</v>
      </c>
      <c r="K12" s="14"/>
    </row>
    <row r="13" spans="1:12" ht="30" x14ac:dyDescent="0.25">
      <c r="A13" s="4" t="s">
        <v>28</v>
      </c>
      <c r="B13" s="7" t="s">
        <v>40</v>
      </c>
      <c r="C13" s="8">
        <v>1235</v>
      </c>
      <c r="D13" s="8">
        <v>1239</v>
      </c>
      <c r="E13" s="23"/>
      <c r="F13" s="8">
        <v>97</v>
      </c>
      <c r="G13" s="8">
        <v>98</v>
      </c>
      <c r="H13" s="8">
        <v>98</v>
      </c>
      <c r="I13" s="8">
        <v>99</v>
      </c>
      <c r="J13" s="8">
        <v>100</v>
      </c>
      <c r="K13" s="14"/>
    </row>
    <row r="14" spans="1:12" ht="13.5" customHeight="1" x14ac:dyDescent="0.25">
      <c r="A14" s="4" t="s">
        <v>22</v>
      </c>
      <c r="B14" s="7" t="s">
        <v>41</v>
      </c>
      <c r="C14" s="8">
        <v>277</v>
      </c>
      <c r="D14" s="8">
        <v>278</v>
      </c>
      <c r="E14" s="23">
        <v>1</v>
      </c>
      <c r="F14" s="8">
        <v>1243</v>
      </c>
      <c r="G14" s="8">
        <v>1248</v>
      </c>
      <c r="H14" s="8">
        <v>1256</v>
      </c>
      <c r="I14" s="8">
        <v>1266</v>
      </c>
      <c r="J14" s="8">
        <v>1279</v>
      </c>
      <c r="K14" s="14"/>
    </row>
    <row r="15" spans="1:12" ht="30" customHeight="1" x14ac:dyDescent="0.25">
      <c r="A15" s="4" t="s">
        <v>23</v>
      </c>
      <c r="B15" s="7" t="s">
        <v>42</v>
      </c>
      <c r="C15" s="8">
        <v>73</v>
      </c>
      <c r="D15" s="8">
        <v>73</v>
      </c>
      <c r="E15" s="23">
        <v>3</v>
      </c>
      <c r="F15" s="8">
        <v>279</v>
      </c>
      <c r="G15" s="8">
        <v>280</v>
      </c>
      <c r="H15" s="8">
        <v>282</v>
      </c>
      <c r="I15" s="8">
        <v>284</v>
      </c>
      <c r="J15" s="8">
        <v>287</v>
      </c>
      <c r="K15" s="14"/>
    </row>
    <row r="16" spans="1:12" ht="15" customHeight="1" x14ac:dyDescent="0.25">
      <c r="A16" s="4" t="s">
        <v>24</v>
      </c>
      <c r="B16" s="7" t="s">
        <v>43</v>
      </c>
      <c r="C16" s="8">
        <v>479</v>
      </c>
      <c r="D16" s="8">
        <v>482</v>
      </c>
      <c r="E16" s="23">
        <v>2</v>
      </c>
      <c r="F16" s="8">
        <v>73</v>
      </c>
      <c r="G16" s="8">
        <v>74</v>
      </c>
      <c r="H16" s="8">
        <v>74</v>
      </c>
      <c r="I16" s="8">
        <v>75</v>
      </c>
      <c r="J16" s="8">
        <v>75</v>
      </c>
      <c r="K16" s="14"/>
    </row>
    <row r="17" spans="1:12" ht="18.75" customHeight="1" x14ac:dyDescent="0.25">
      <c r="A17" s="4" t="s">
        <v>29</v>
      </c>
      <c r="B17" s="7" t="s">
        <v>44</v>
      </c>
      <c r="C17" s="8">
        <v>118</v>
      </c>
      <c r="D17" s="8">
        <v>118</v>
      </c>
      <c r="E17" s="23">
        <v>6</v>
      </c>
      <c r="F17" s="8">
        <v>485</v>
      </c>
      <c r="G17" s="8">
        <v>485</v>
      </c>
      <c r="H17" s="8">
        <v>488</v>
      </c>
      <c r="I17" s="8">
        <v>491</v>
      </c>
      <c r="J17" s="8">
        <v>499</v>
      </c>
      <c r="K17" s="14"/>
    </row>
    <row r="18" spans="1:12" ht="15" customHeight="1" x14ac:dyDescent="0.25">
      <c r="A18" s="4" t="s">
        <v>30</v>
      </c>
      <c r="B18" s="7" t="s">
        <v>45</v>
      </c>
      <c r="C18" s="8">
        <v>257</v>
      </c>
      <c r="D18" s="8">
        <v>258</v>
      </c>
      <c r="E18" s="23"/>
      <c r="F18" s="3" t="e">
        <f>F21+#REF!</f>
        <v>#REF!</v>
      </c>
      <c r="G18" s="3" t="e">
        <f>G21+#REF!</f>
        <v>#REF!</v>
      </c>
      <c r="H18" s="3" t="e">
        <f>H21+#REF!</f>
        <v>#REF!</v>
      </c>
      <c r="I18" s="3" t="e">
        <f>I21+#REF!</f>
        <v>#REF!</v>
      </c>
      <c r="J18" s="3" t="e">
        <f>J21+#REF!</f>
        <v>#REF!</v>
      </c>
      <c r="K18" s="15"/>
    </row>
    <row r="19" spans="1:12" x14ac:dyDescent="0.25">
      <c r="A19" s="4" t="s">
        <v>31</v>
      </c>
      <c r="B19" s="7" t="s">
        <v>46</v>
      </c>
      <c r="C19" s="8">
        <v>97</v>
      </c>
      <c r="D19" s="8">
        <v>97</v>
      </c>
      <c r="E19" s="23"/>
      <c r="F19" s="6" t="e">
        <f>F18/E23*100</f>
        <v>#REF!</v>
      </c>
      <c r="G19" s="6" t="e">
        <f t="shared" ref="G19:J19" si="1">G18/F18*100</f>
        <v>#REF!</v>
      </c>
      <c r="H19" s="6" t="e">
        <f t="shared" si="1"/>
        <v>#REF!</v>
      </c>
      <c r="I19" s="6" t="e">
        <f t="shared" si="1"/>
        <v>#REF!</v>
      </c>
      <c r="J19" s="6" t="e">
        <f t="shared" si="1"/>
        <v>#REF!</v>
      </c>
      <c r="K19" s="18"/>
      <c r="L19" s="18"/>
    </row>
    <row r="20" spans="1:12" x14ac:dyDescent="0.25">
      <c r="A20" s="4" t="s">
        <v>26</v>
      </c>
      <c r="B20" s="7" t="s">
        <v>47</v>
      </c>
      <c r="C20" s="8">
        <v>1235</v>
      </c>
      <c r="D20" s="8">
        <v>1239</v>
      </c>
      <c r="E20" s="23"/>
      <c r="F20" s="5"/>
      <c r="G20" s="5"/>
      <c r="H20" s="5"/>
      <c r="I20" s="5"/>
      <c r="J20" s="5"/>
      <c r="L20" s="18"/>
    </row>
    <row r="21" spans="1:12" ht="15" customHeight="1" x14ac:dyDescent="0.25">
      <c r="A21" s="4" t="s">
        <v>32</v>
      </c>
      <c r="B21" s="7" t="s">
        <v>48</v>
      </c>
      <c r="C21" s="8">
        <v>277</v>
      </c>
      <c r="D21" s="8">
        <v>278</v>
      </c>
      <c r="E21" s="23"/>
      <c r="F21" s="21" t="e">
        <f>SUM(F23:F26)</f>
        <v>#REF!</v>
      </c>
      <c r="G21" s="21" t="e">
        <f>SUM(G23:G26)</f>
        <v>#REF!</v>
      </c>
      <c r="H21" s="21" t="e">
        <f>SUM(H23:H26)</f>
        <v>#REF!</v>
      </c>
      <c r="I21" s="21" t="e">
        <f>SUM(I23:I26)</f>
        <v>#REF!</v>
      </c>
      <c r="J21" s="21" t="e">
        <f>SUM(J23:J26)</f>
        <v>#REF!</v>
      </c>
      <c r="L21" s="18"/>
    </row>
    <row r="22" spans="1:12" x14ac:dyDescent="0.25">
      <c r="A22" s="4" t="s">
        <v>33</v>
      </c>
      <c r="B22" s="7" t="s">
        <v>49</v>
      </c>
      <c r="C22" s="8">
        <v>73</v>
      </c>
      <c r="D22" s="8">
        <v>73</v>
      </c>
      <c r="E22" s="23"/>
      <c r="F22" s="6" t="e">
        <f>F21/E26*100</f>
        <v>#REF!</v>
      </c>
      <c r="G22" s="6" t="e">
        <f t="shared" ref="G22:J22" si="2">G21/F21*100</f>
        <v>#REF!</v>
      </c>
      <c r="H22" s="6" t="e">
        <f t="shared" si="2"/>
        <v>#REF!</v>
      </c>
      <c r="I22" s="6" t="e">
        <f t="shared" si="2"/>
        <v>#REF!</v>
      </c>
      <c r="J22" s="6" t="e">
        <f t="shared" si="2"/>
        <v>#REF!</v>
      </c>
      <c r="L22" s="17"/>
    </row>
    <row r="23" spans="1:12" ht="15" customHeight="1" x14ac:dyDescent="0.25">
      <c r="A23" s="4" t="s">
        <v>34</v>
      </c>
      <c r="B23" s="7" t="s">
        <v>50</v>
      </c>
      <c r="C23" s="8">
        <v>257</v>
      </c>
      <c r="D23" s="8">
        <v>258</v>
      </c>
      <c r="E23" s="23"/>
      <c r="F23" s="3" t="e">
        <f>F26+#REF!</f>
        <v>#REF!</v>
      </c>
      <c r="G23" s="3" t="e">
        <f>G26+#REF!</f>
        <v>#REF!</v>
      </c>
      <c r="H23" s="3" t="e">
        <f>H26+#REF!</f>
        <v>#REF!</v>
      </c>
      <c r="I23" s="3" t="e">
        <f>I26+#REF!</f>
        <v>#REF!</v>
      </c>
      <c r="J23" s="3" t="e">
        <f>J26+#REF!</f>
        <v>#REF!</v>
      </c>
      <c r="K23" s="15"/>
    </row>
    <row r="24" spans="1:12" x14ac:dyDescent="0.25">
      <c r="A24" s="4" t="s">
        <v>35</v>
      </c>
      <c r="B24" s="7" t="s">
        <v>51</v>
      </c>
      <c r="C24" s="8">
        <v>97</v>
      </c>
      <c r="D24" s="8">
        <v>97</v>
      </c>
      <c r="E24" s="23"/>
      <c r="F24" s="6" t="e">
        <f>F23/#REF!*100</f>
        <v>#REF!</v>
      </c>
      <c r="G24" s="6" t="e">
        <f t="shared" ref="G24:J24" si="3">G23/F23*100</f>
        <v>#REF!</v>
      </c>
      <c r="H24" s="6" t="e">
        <f t="shared" si="3"/>
        <v>#REF!</v>
      </c>
      <c r="I24" s="6" t="e">
        <f t="shared" si="3"/>
        <v>#REF!</v>
      </c>
      <c r="J24" s="6" t="e">
        <f t="shared" si="3"/>
        <v>#REF!</v>
      </c>
      <c r="K24" s="18"/>
      <c r="L24" s="18"/>
    </row>
    <row r="25" spans="1:12" ht="13.5" customHeight="1" x14ac:dyDescent="0.25">
      <c r="A25" s="4" t="s">
        <v>36</v>
      </c>
      <c r="B25" s="7" t="s">
        <v>52</v>
      </c>
      <c r="C25" s="8">
        <v>1235</v>
      </c>
      <c r="D25" s="8">
        <v>1239</v>
      </c>
      <c r="E25" s="23"/>
      <c r="F25" s="5"/>
      <c r="G25" s="5"/>
      <c r="H25" s="5"/>
      <c r="I25" s="5"/>
      <c r="J25" s="5"/>
      <c r="L25" s="18"/>
    </row>
    <row r="26" spans="1:12" ht="15" customHeight="1" x14ac:dyDescent="0.25">
      <c r="A26" s="4" t="s">
        <v>37</v>
      </c>
      <c r="B26" s="7" t="s">
        <v>53</v>
      </c>
      <c r="C26" s="8">
        <v>277</v>
      </c>
      <c r="D26" s="8">
        <v>278</v>
      </c>
      <c r="E26" s="23"/>
      <c r="F26" s="21" t="e">
        <f>SUM(#REF!)</f>
        <v>#REF!</v>
      </c>
      <c r="G26" s="21" t="e">
        <f>SUM(#REF!)</f>
        <v>#REF!</v>
      </c>
      <c r="H26" s="21" t="e">
        <f>SUM(#REF!)</f>
        <v>#REF!</v>
      </c>
      <c r="I26" s="21" t="e">
        <f>SUM(#REF!)</f>
        <v>#REF!</v>
      </c>
      <c r="J26" s="21" t="e">
        <f>SUM(#REF!)</f>
        <v>#REF!</v>
      </c>
      <c r="L26" s="18"/>
    </row>
    <row r="27" spans="1:12" ht="20.25" customHeight="1" x14ac:dyDescent="0.25">
      <c r="A27" s="32"/>
      <c r="B27" s="32" t="s">
        <v>20</v>
      </c>
      <c r="C27" s="33">
        <f t="shared" ref="C27:D27" si="4">SUM(C29:C35)</f>
        <v>1680</v>
      </c>
      <c r="D27" s="33">
        <f t="shared" si="4"/>
        <v>1737</v>
      </c>
      <c r="E27" s="34"/>
      <c r="F27" s="11" t="e">
        <f>#REF!/#REF!*100</f>
        <v>#REF!</v>
      </c>
      <c r="G27" s="11" t="e">
        <f>#REF!/#REF!*100</f>
        <v>#REF!</v>
      </c>
      <c r="H27" s="11" t="e">
        <f>#REF!/#REF!*100</f>
        <v>#REF!</v>
      </c>
      <c r="I27" s="11" t="e">
        <f>#REF!/#REF!*100</f>
        <v>#REF!</v>
      </c>
      <c r="J27" s="11" t="e">
        <f>#REF!/#REF!*100</f>
        <v>#REF!</v>
      </c>
    </row>
    <row r="28" spans="1:12" ht="18" customHeight="1" x14ac:dyDescent="0.25">
      <c r="A28" s="35"/>
      <c r="B28" s="36" t="s">
        <v>11</v>
      </c>
      <c r="C28" s="33"/>
      <c r="D28" s="33"/>
      <c r="E28" s="33"/>
      <c r="F28" s="11" t="e">
        <f>#REF!/#REF!*100</f>
        <v>#REF!</v>
      </c>
      <c r="G28" s="11" t="e">
        <f>#REF!/#REF!*100</f>
        <v>#REF!</v>
      </c>
      <c r="H28" s="11" t="e">
        <f>#REF!/#REF!*100</f>
        <v>#REF!</v>
      </c>
      <c r="I28" s="11" t="e">
        <f>#REF!/#REF!*100</f>
        <v>#REF!</v>
      </c>
      <c r="J28" s="11" t="e">
        <f>#REF!/#REF!*100</f>
        <v>#REF!</v>
      </c>
    </row>
    <row r="29" spans="1:12" ht="16.5" customHeight="1" x14ac:dyDescent="0.25">
      <c r="A29" s="35" t="s">
        <v>21</v>
      </c>
      <c r="B29" s="36" t="s">
        <v>38</v>
      </c>
      <c r="C29" s="37">
        <v>88</v>
      </c>
      <c r="D29" s="37">
        <v>91</v>
      </c>
      <c r="E29" s="37"/>
      <c r="F29" s="10">
        <v>83.871761798491406</v>
      </c>
      <c r="G29" s="10">
        <v>88.57078628654223</v>
      </c>
      <c r="H29" s="10">
        <v>93.6913601539013</v>
      </c>
      <c r="I29" s="10">
        <v>99.394484414373508</v>
      </c>
      <c r="J29" s="10">
        <v>105.64339378271862</v>
      </c>
    </row>
    <row r="30" spans="1:12" ht="14.25" customHeight="1" x14ac:dyDescent="0.25">
      <c r="A30" s="35" t="s">
        <v>25</v>
      </c>
      <c r="B30" s="36" t="s">
        <v>39</v>
      </c>
      <c r="C30" s="37">
        <v>306</v>
      </c>
      <c r="D30" s="37">
        <v>316</v>
      </c>
      <c r="E30" s="37"/>
      <c r="F30" s="11" t="e">
        <f>F29/#REF!*100</f>
        <v>#REF!</v>
      </c>
      <c r="G30" s="11">
        <f t="shared" ref="G30:J30" si="5">G29/F29*100</f>
        <v>105.60263</v>
      </c>
      <c r="H30" s="11">
        <f t="shared" si="5"/>
        <v>105.781335</v>
      </c>
      <c r="I30" s="11">
        <f t="shared" si="5"/>
        <v>106.08714000000002</v>
      </c>
      <c r="J30" s="11">
        <f t="shared" si="5"/>
        <v>106.28697800000002</v>
      </c>
    </row>
    <row r="31" spans="1:12" ht="18" customHeight="1" x14ac:dyDescent="0.25">
      <c r="A31" s="35" t="s">
        <v>22</v>
      </c>
      <c r="B31" s="36" t="s">
        <v>41</v>
      </c>
      <c r="C31" s="37">
        <v>45</v>
      </c>
      <c r="D31" s="37">
        <v>46</v>
      </c>
      <c r="E31" s="37">
        <v>1</v>
      </c>
      <c r="F31" s="10">
        <v>232.0365453824291</v>
      </c>
      <c r="G31" s="10">
        <v>245.03669448498869</v>
      </c>
      <c r="H31" s="10">
        <v>259.20308666609236</v>
      </c>
      <c r="I31" s="10">
        <v>274.9811414357788</v>
      </c>
      <c r="J31" s="10">
        <v>292.26914530199514</v>
      </c>
    </row>
    <row r="32" spans="1:12" ht="29.25" customHeight="1" x14ac:dyDescent="0.25">
      <c r="A32" s="35" t="s">
        <v>23</v>
      </c>
      <c r="B32" s="36" t="s">
        <v>42</v>
      </c>
      <c r="C32" s="37">
        <v>905</v>
      </c>
      <c r="D32" s="37">
        <v>935</v>
      </c>
      <c r="E32" s="37">
        <v>3</v>
      </c>
      <c r="F32" s="11" t="e">
        <f>F31/#REF!*100</f>
        <v>#REF!</v>
      </c>
      <c r="G32" s="11">
        <f t="shared" ref="G32:J32" si="6">G31/F31*100</f>
        <v>105.60263</v>
      </c>
      <c r="H32" s="11">
        <f t="shared" si="6"/>
        <v>105.78133499999997</v>
      </c>
      <c r="I32" s="11">
        <f t="shared" si="6"/>
        <v>106.08714000000002</v>
      </c>
      <c r="J32" s="11">
        <f t="shared" si="6"/>
        <v>106.28697800000002</v>
      </c>
    </row>
    <row r="33" spans="1:10" ht="14.25" customHeight="1" x14ac:dyDescent="0.25">
      <c r="A33" s="35" t="s">
        <v>24</v>
      </c>
      <c r="B33" s="36" t="s">
        <v>43</v>
      </c>
      <c r="C33" s="37">
        <v>105</v>
      </c>
      <c r="D33" s="37">
        <v>108</v>
      </c>
      <c r="E33" s="37">
        <v>2</v>
      </c>
      <c r="F33" s="12" t="e">
        <f>#REF!+#REF!+#REF!+#REF!+#REF!+#REF!+#REF!</f>
        <v>#REF!</v>
      </c>
      <c r="G33" s="12" t="e">
        <f>#REF!+#REF!+#REF!+#REF!+#REF!+#REF!+#REF!</f>
        <v>#REF!</v>
      </c>
      <c r="H33" s="12" t="e">
        <f>#REF!+#REF!+#REF!+#REF!+#REF!+#REF!+#REF!</f>
        <v>#REF!</v>
      </c>
      <c r="I33" s="12" t="e">
        <f>#REF!+#REF!+#REF!+#REF!+#REF!+#REF!+#REF!</f>
        <v>#REF!</v>
      </c>
      <c r="J33" s="12" t="e">
        <f>#REF!+#REF!+#REF!+#REF!+#REF!+#REF!+#REF!</f>
        <v>#REF!</v>
      </c>
    </row>
    <row r="34" spans="1:10" ht="18.75" customHeight="1" x14ac:dyDescent="0.25">
      <c r="A34" s="35" t="s">
        <v>26</v>
      </c>
      <c r="B34" s="36" t="s">
        <v>47</v>
      </c>
      <c r="C34" s="37">
        <v>74</v>
      </c>
      <c r="D34" s="37">
        <v>76</v>
      </c>
      <c r="E34" s="37"/>
      <c r="F34" s="13" t="e">
        <f>F33/#REF!*100</f>
        <v>#REF!</v>
      </c>
      <c r="G34" s="13" t="e">
        <f t="shared" ref="G34:J34" si="7">G33/F33*100</f>
        <v>#REF!</v>
      </c>
      <c r="H34" s="13" t="e">
        <f t="shared" si="7"/>
        <v>#REF!</v>
      </c>
      <c r="I34" s="13" t="e">
        <f t="shared" si="7"/>
        <v>#REF!</v>
      </c>
      <c r="J34" s="13" t="e">
        <f t="shared" si="7"/>
        <v>#REF!</v>
      </c>
    </row>
    <row r="35" spans="1:10" ht="15" customHeight="1" x14ac:dyDescent="0.25">
      <c r="A35" s="35"/>
      <c r="B35" s="36" t="s">
        <v>18</v>
      </c>
      <c r="C35" s="37">
        <v>157</v>
      </c>
      <c r="D35" s="37">
        <v>165</v>
      </c>
      <c r="E35" s="37">
        <v>6</v>
      </c>
      <c r="F35" s="13"/>
      <c r="G35" s="13"/>
      <c r="H35" s="13"/>
      <c r="I35" s="13"/>
      <c r="J35" s="13"/>
    </row>
    <row r="36" spans="1:10" ht="28.5" x14ac:dyDescent="0.25">
      <c r="A36" s="32"/>
      <c r="B36" s="32" t="s">
        <v>19</v>
      </c>
      <c r="C36" s="38">
        <f t="shared" ref="C36:D36" si="8">SUM(C38:C44)</f>
        <v>2633</v>
      </c>
      <c r="D36" s="38">
        <f t="shared" si="8"/>
        <v>2576</v>
      </c>
      <c r="E36" s="33"/>
    </row>
    <row r="37" spans="1:10" x14ac:dyDescent="0.25">
      <c r="A37" s="35"/>
      <c r="B37" s="36" t="s">
        <v>11</v>
      </c>
      <c r="C37" s="33"/>
      <c r="D37" s="33"/>
      <c r="E37" s="33"/>
    </row>
    <row r="38" spans="1:10" x14ac:dyDescent="0.25">
      <c r="A38" s="39" t="s">
        <v>21</v>
      </c>
      <c r="B38" s="40" t="s">
        <v>12</v>
      </c>
      <c r="C38" s="37">
        <v>50</v>
      </c>
      <c r="D38" s="37">
        <v>50</v>
      </c>
      <c r="E38" s="37"/>
    </row>
    <row r="39" spans="1:10" x14ac:dyDescent="0.25">
      <c r="A39" s="29" t="s">
        <v>25</v>
      </c>
      <c r="B39" s="30" t="s">
        <v>13</v>
      </c>
      <c r="C39" s="8">
        <v>932.00000000000011</v>
      </c>
      <c r="D39" s="8">
        <v>894</v>
      </c>
      <c r="E39" s="8"/>
    </row>
    <row r="40" spans="1:10" x14ac:dyDescent="0.25">
      <c r="A40" s="29" t="s">
        <v>22</v>
      </c>
      <c r="B40" s="30" t="s">
        <v>14</v>
      </c>
      <c r="C40" s="8">
        <v>275</v>
      </c>
      <c r="D40" s="8">
        <v>276</v>
      </c>
      <c r="E40" s="8"/>
    </row>
    <row r="41" spans="1:10" ht="30" x14ac:dyDescent="0.25">
      <c r="A41" s="29" t="s">
        <v>23</v>
      </c>
      <c r="B41" s="30" t="s">
        <v>15</v>
      </c>
      <c r="C41" s="8">
        <v>956</v>
      </c>
      <c r="D41" s="8">
        <v>873.99999999999989</v>
      </c>
      <c r="E41" s="8"/>
    </row>
    <row r="42" spans="1:10" x14ac:dyDescent="0.25">
      <c r="A42" s="29" t="s">
        <v>24</v>
      </c>
      <c r="B42" s="30" t="s">
        <v>16</v>
      </c>
      <c r="C42" s="8">
        <v>101</v>
      </c>
      <c r="D42" s="8">
        <v>93</v>
      </c>
      <c r="E42" s="8"/>
    </row>
    <row r="43" spans="1:10" x14ac:dyDescent="0.25">
      <c r="A43" s="29" t="s">
        <v>26</v>
      </c>
      <c r="B43" s="30" t="s">
        <v>17</v>
      </c>
      <c r="C43" s="8">
        <v>48</v>
      </c>
      <c r="D43" s="8">
        <v>58</v>
      </c>
      <c r="E43" s="8"/>
    </row>
    <row r="44" spans="1:10" x14ac:dyDescent="0.25">
      <c r="A44" s="29"/>
      <c r="B44" s="30" t="s">
        <v>18</v>
      </c>
      <c r="C44" s="8">
        <v>271</v>
      </c>
      <c r="D44" s="8">
        <v>331</v>
      </c>
      <c r="E44" s="8"/>
    </row>
    <row r="46" spans="1:10" ht="15.75" x14ac:dyDescent="0.25">
      <c r="B46" s="41" t="s">
        <v>57</v>
      </c>
    </row>
  </sheetData>
  <mergeCells count="8">
    <mergeCell ref="A1:J1"/>
    <mergeCell ref="A3:J3"/>
    <mergeCell ref="A4:J4"/>
    <mergeCell ref="A5:J5"/>
    <mergeCell ref="B6:B7"/>
    <mergeCell ref="C6:D6"/>
    <mergeCell ref="E6:E7"/>
    <mergeCell ref="F6:J6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Численность 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operuser</cp:lastModifiedBy>
  <cp:lastPrinted>2020-05-13T12:16:00Z</cp:lastPrinted>
  <dcterms:created xsi:type="dcterms:W3CDTF">2020-05-07T13:27:39Z</dcterms:created>
  <dcterms:modified xsi:type="dcterms:W3CDTF">2024-02-16T06:28:08Z</dcterms:modified>
</cp:coreProperties>
</file>