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F:\МЕЗМАЙ\АДМ_МЕЗМАЙ\024_СМП\"/>
    </mc:Choice>
  </mc:AlternateContent>
  <xr:revisionPtr revIDLastSave="0" documentId="13_ncr:1_{4B9AC572-D0E1-43CF-92B0-02B962CF49E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ол-во ИП и СМСП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G36" i="2"/>
  <c r="F36" i="2"/>
  <c r="E36" i="2"/>
  <c r="D36" i="2"/>
  <c r="H26" i="2"/>
  <c r="G26" i="2"/>
  <c r="F26" i="2"/>
  <c r="E26" i="2"/>
  <c r="D26" i="2"/>
  <c r="H8" i="2"/>
  <c r="G8" i="2"/>
  <c r="F8" i="2"/>
  <c r="E8" i="2"/>
  <c r="D8" i="2"/>
  <c r="D23" i="2" l="1"/>
  <c r="D24" i="2" s="1"/>
  <c r="D21" i="2" s="1"/>
  <c r="H23" i="2"/>
  <c r="E37" i="2"/>
  <c r="H9" i="2"/>
  <c r="D9" i="2"/>
  <c r="G9" i="2"/>
  <c r="G23" i="2"/>
  <c r="G37" i="2"/>
  <c r="E9" i="2"/>
  <c r="D37" i="2"/>
  <c r="H37" i="2"/>
  <c r="E23" i="2"/>
  <c r="F37" i="2"/>
  <c r="F9" i="2"/>
  <c r="F23" i="2"/>
  <c r="D18" i="2" l="1"/>
  <c r="D19" i="2" s="1"/>
  <c r="D22" i="2"/>
  <c r="H24" i="2"/>
  <c r="H21" i="2" s="1"/>
  <c r="E24" i="2"/>
  <c r="E21" i="2" s="1"/>
  <c r="F24" i="2"/>
  <c r="F21" i="2" s="1"/>
  <c r="G24" i="2"/>
  <c r="G21" i="2" s="1"/>
  <c r="G18" i="2" l="1"/>
  <c r="G22" i="2"/>
  <c r="E22" i="2"/>
  <c r="E18" i="2"/>
  <c r="E19" i="2" s="1"/>
  <c r="F22" i="2"/>
  <c r="F18" i="2"/>
  <c r="H18" i="2"/>
  <c r="H22" i="2"/>
  <c r="H19" i="2" l="1"/>
  <c r="F19" i="2"/>
  <c r="G19" i="2"/>
</calcChain>
</file>

<file path=xl/sharedStrings.xml><?xml version="1.0" encoding="utf-8"?>
<sst xmlns="http://schemas.openxmlformats.org/spreadsheetml/2006/main" count="80" uniqueCount="51">
  <si>
    <t>(муниципальный район, городской округ)</t>
  </si>
  <si>
    <t>Показатели</t>
  </si>
  <si>
    <t>прогноз</t>
  </si>
  <si>
    <t>2020 год</t>
  </si>
  <si>
    <t>2021 год</t>
  </si>
  <si>
    <t>2022 год</t>
  </si>
  <si>
    <t>2023 год</t>
  </si>
  <si>
    <t>2024 год</t>
  </si>
  <si>
    <t>в том числе по видам экономической деятельности :</t>
  </si>
  <si>
    <t>Индивидуальные предприниматели - всего</t>
  </si>
  <si>
    <t>Коды ОКВЭД</t>
  </si>
  <si>
    <t>A</t>
  </si>
  <si>
    <t>F</t>
  </si>
  <si>
    <t>G</t>
  </si>
  <si>
    <t>H</t>
  </si>
  <si>
    <t>C</t>
  </si>
  <si>
    <t>L</t>
  </si>
  <si>
    <t>E</t>
  </si>
  <si>
    <t>I</t>
  </si>
  <si>
    <t>J</t>
  </si>
  <si>
    <t>K</t>
  </si>
  <si>
    <t>M</t>
  </si>
  <si>
    <t>N</t>
  </si>
  <si>
    <t>P</t>
  </si>
  <si>
    <t>Q</t>
  </si>
  <si>
    <t>R</t>
  </si>
  <si>
    <t>S</t>
  </si>
  <si>
    <t>Сельское, лесное хозяйство, охота, рыболовство и рыбоводство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</si>
  <si>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</si>
  <si>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</si>
  <si>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</si>
  <si>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</si>
  <si>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</si>
  <si>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 xml:space="preserve"> Деятельность гостиниц и предприятий общественного питания</t>
  </si>
  <si>
    <t>Деятельность в области информации и связи</t>
  </si>
  <si>
    <t xml:space="preserve"> 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</si>
  <si>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</si>
  <si>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</si>
  <si>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</si>
  <si>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</si>
  <si>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 xml:space="preserve"> 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</si>
  <si>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</si>
  <si>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</si>
  <si>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Юридические лица (микропредприятия, малые и средние)</t>
  </si>
  <si>
    <t>B</t>
  </si>
  <si>
    <t>Добыча полезных ископаемых</t>
  </si>
  <si>
    <t>D</t>
  </si>
  <si>
    <t>Обеспечение электрической энергией, газом и паром; кондиционирование воздуха</t>
  </si>
  <si>
    <t>Количество субъектов малого и среднего предпринимательства и их классификация по видам экономической деятельности</t>
  </si>
  <si>
    <t>* - по данным https://rmsp.nalog.ru/</t>
  </si>
  <si>
    <t>Мезмайское сельское поселение Апшеронского района*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</si>
</sst>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р_."/>
    <numFmt numFmtId="165" formatCode="#,##0.0_р_.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protection locked="0"/>
    </xf>
  </cellStyleXfs>
  <cellXfs count="38"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 vertical="center" wrapText="1"/>
      <protection locked="0"/>
    </xf>
    <xf numFmtId="3" fontId="2" fillId="0" borderId="0" xfId="0" applyNumberFormat="1" applyFont="1" applyAlignment="1" applyProtection="1">
      <alignment horizontal="center" vertical="center" wrapText="1"/>
      <protection locked="0"/>
    </xf>
    <xf numFmtId="166" fontId="0" fillId="0" borderId="0" xfId="0" applyNumberFormat="1"/>
    <xf numFmtId="3" fontId="6" fillId="0" borderId="3" xfId="0" applyNumberFormat="1" applyFont="1" applyBorder="1" applyAlignment="1" applyProtection="1">
      <alignment horizontal="center" vertical="center"/>
      <protection locked="0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/>
    <xf numFmtId="165" fontId="6" fillId="0" borderId="4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0" fontId="5" fillId="0" borderId="1" xfId="0" applyFont="1" applyBorder="1" applyAlignment="1">
      <alignment horizontal="left" wrapText="1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L46"/>
  <sheetViews>
    <sheetView tabSelected="1" workbookViewId="0">
      <selection activeCell="K9" sqref="K9"/>
    </sheetView>
  </sheetViews>
  <sheetFormatPr defaultRowHeight="15" x14ac:dyDescent="0.25"/>
  <cols>
    <col min="1" max="1" width="9.7109375" customWidth="1"/>
    <col min="2" max="2" width="71.140625" customWidth="1"/>
    <col min="3" max="3" width="14.85546875" customWidth="1"/>
    <col min="4" max="4" width="0" hidden="1" customWidth="1"/>
    <col min="5" max="5" width="13.140625" hidden="1" customWidth="1"/>
    <col min="6" max="6" width="14.28515625" hidden="1" customWidth="1"/>
    <col min="7" max="7" width="12.28515625" hidden="1" customWidth="1"/>
    <col min="8" max="8" width="12.42578125" hidden="1" customWidth="1"/>
  </cols>
  <sheetData>
    <row r="1" spans="1:11" ht="15.75" x14ac:dyDescent="0.25">
      <c r="A1" s="27"/>
      <c r="B1" s="27"/>
      <c r="C1" s="27"/>
      <c r="D1" s="27"/>
      <c r="E1" s="27"/>
      <c r="F1" s="27"/>
      <c r="G1" s="27"/>
      <c r="H1" s="27"/>
    </row>
    <row r="2" spans="1:11" ht="15.75" x14ac:dyDescent="0.25">
      <c r="A2" s="1"/>
      <c r="B2" s="1"/>
      <c r="C2" s="2"/>
      <c r="D2" s="2"/>
      <c r="E2" s="2"/>
      <c r="F2" s="2"/>
      <c r="G2" s="2"/>
      <c r="H2" s="2"/>
    </row>
    <row r="3" spans="1:11" ht="44.25" customHeight="1" x14ac:dyDescent="0.25">
      <c r="A3" s="28" t="s">
        <v>48</v>
      </c>
      <c r="B3" s="28"/>
      <c r="C3" s="28"/>
      <c r="D3" s="28"/>
      <c r="E3" s="28"/>
      <c r="F3" s="28"/>
      <c r="G3" s="28"/>
      <c r="H3" s="28"/>
    </row>
    <row r="4" spans="1:11" ht="18.75" x14ac:dyDescent="0.25">
      <c r="A4" s="29" t="s">
        <v>50</v>
      </c>
      <c r="B4" s="29"/>
      <c r="C4" s="29"/>
      <c r="D4" s="29"/>
      <c r="E4" s="29"/>
      <c r="F4" s="29"/>
      <c r="G4" s="29"/>
      <c r="H4" s="29"/>
    </row>
    <row r="5" spans="1:11" x14ac:dyDescent="0.25">
      <c r="A5" s="30" t="s">
        <v>0</v>
      </c>
      <c r="B5" s="30"/>
      <c r="C5" s="30"/>
      <c r="D5" s="30"/>
      <c r="E5" s="30"/>
      <c r="F5" s="30"/>
      <c r="G5" s="30"/>
      <c r="H5" s="30"/>
    </row>
    <row r="6" spans="1:11" ht="15" customHeight="1" x14ac:dyDescent="0.25">
      <c r="A6" s="32" t="s">
        <v>10</v>
      </c>
      <c r="B6" s="31" t="s">
        <v>1</v>
      </c>
      <c r="C6" s="37">
        <v>44927</v>
      </c>
      <c r="D6" s="31" t="s">
        <v>2</v>
      </c>
      <c r="E6" s="31"/>
      <c r="F6" s="31"/>
      <c r="G6" s="31"/>
      <c r="H6" s="31"/>
    </row>
    <row r="7" spans="1:11" ht="28.5" x14ac:dyDescent="0.25">
      <c r="A7" s="33"/>
      <c r="B7" s="31"/>
      <c r="C7" s="34"/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</row>
    <row r="8" spans="1:11" ht="15" customHeight="1" x14ac:dyDescent="0.25">
      <c r="A8" s="33"/>
      <c r="B8" s="35" t="s">
        <v>9</v>
      </c>
      <c r="C8" s="36">
        <v>13</v>
      </c>
      <c r="D8" s="8">
        <f t="shared" ref="D8:H8" si="0">SUM(D11:D17)</f>
        <v>2554</v>
      </c>
      <c r="E8" s="8">
        <f t="shared" si="0"/>
        <v>2564</v>
      </c>
      <c r="F8" s="8">
        <f t="shared" si="0"/>
        <v>2579</v>
      </c>
      <c r="G8" s="8">
        <f t="shared" si="0"/>
        <v>2600</v>
      </c>
      <c r="H8" s="8">
        <f t="shared" si="0"/>
        <v>2628</v>
      </c>
      <c r="J8" s="19"/>
    </row>
    <row r="9" spans="1:11" ht="46.5" customHeight="1" x14ac:dyDescent="0.25">
      <c r="A9" s="34"/>
      <c r="B9" s="35"/>
      <c r="C9" s="36"/>
      <c r="D9" s="7">
        <f t="shared" ref="D9:H9" si="1">D8/C8*100</f>
        <v>19646.153846153844</v>
      </c>
      <c r="E9" s="7">
        <f t="shared" si="1"/>
        <v>100.39154267815191</v>
      </c>
      <c r="F9" s="7">
        <f t="shared" si="1"/>
        <v>100.58502340093605</v>
      </c>
      <c r="G9" s="7">
        <f t="shared" si="1"/>
        <v>100.81426909654905</v>
      </c>
      <c r="H9" s="7">
        <f t="shared" si="1"/>
        <v>101.07692307692308</v>
      </c>
      <c r="I9" s="18"/>
      <c r="J9" s="20"/>
      <c r="K9" s="14"/>
    </row>
    <row r="10" spans="1:11" ht="22.5" customHeight="1" x14ac:dyDescent="0.25">
      <c r="A10" s="5"/>
      <c r="B10" s="5" t="s">
        <v>8</v>
      </c>
      <c r="C10" s="23"/>
      <c r="D10" s="11"/>
      <c r="E10" s="11"/>
      <c r="F10" s="11"/>
      <c r="G10" s="11"/>
      <c r="H10" s="11"/>
    </row>
    <row r="11" spans="1:11" ht="22.5" customHeight="1" x14ac:dyDescent="0.25">
      <c r="A11" s="5" t="s">
        <v>11</v>
      </c>
      <c r="B11" s="9" t="s">
        <v>27</v>
      </c>
      <c r="C11" s="24"/>
      <c r="D11" s="10">
        <v>118</v>
      </c>
      <c r="E11" s="10">
        <v>119</v>
      </c>
      <c r="F11" s="10">
        <v>120</v>
      </c>
      <c r="G11" s="10">
        <v>121</v>
      </c>
      <c r="H11" s="10">
        <v>122</v>
      </c>
      <c r="I11" s="16"/>
    </row>
    <row r="12" spans="1:11" ht="26.25" customHeight="1" x14ac:dyDescent="0.25">
      <c r="A12" s="5" t="s">
        <v>15</v>
      </c>
      <c r="B12" s="9" t="s">
        <v>28</v>
      </c>
      <c r="C12" s="24"/>
      <c r="D12" s="10">
        <v>259</v>
      </c>
      <c r="E12" s="10">
        <v>260</v>
      </c>
      <c r="F12" s="10">
        <v>261</v>
      </c>
      <c r="G12" s="10">
        <v>264</v>
      </c>
      <c r="H12" s="10">
        <v>266</v>
      </c>
      <c r="I12" s="16"/>
    </row>
    <row r="13" spans="1:11" ht="30" x14ac:dyDescent="0.25">
      <c r="A13" s="5" t="s">
        <v>17</v>
      </c>
      <c r="B13" s="9" t="s">
        <v>29</v>
      </c>
      <c r="C13" s="24"/>
      <c r="D13" s="10">
        <v>97</v>
      </c>
      <c r="E13" s="10">
        <v>98</v>
      </c>
      <c r="F13" s="10">
        <v>98</v>
      </c>
      <c r="G13" s="10">
        <v>99</v>
      </c>
      <c r="H13" s="10">
        <v>100</v>
      </c>
      <c r="I13" s="16"/>
    </row>
    <row r="14" spans="1:11" ht="33" customHeight="1" x14ac:dyDescent="0.25">
      <c r="A14" s="5" t="s">
        <v>12</v>
      </c>
      <c r="B14" s="9" t="s">
        <v>30</v>
      </c>
      <c r="C14" s="24">
        <v>1</v>
      </c>
      <c r="D14" s="10">
        <v>1243</v>
      </c>
      <c r="E14" s="10">
        <v>1248</v>
      </c>
      <c r="F14" s="10">
        <v>1256</v>
      </c>
      <c r="G14" s="10">
        <v>1266</v>
      </c>
      <c r="H14" s="10">
        <v>1279</v>
      </c>
      <c r="I14" s="16"/>
    </row>
    <row r="15" spans="1:11" ht="34.5" customHeight="1" x14ac:dyDescent="0.25">
      <c r="A15" s="5" t="s">
        <v>13</v>
      </c>
      <c r="B15" s="9" t="s">
        <v>31</v>
      </c>
      <c r="C15" s="24">
        <v>3</v>
      </c>
      <c r="D15" s="10">
        <v>279</v>
      </c>
      <c r="E15" s="10">
        <v>280</v>
      </c>
      <c r="F15" s="10">
        <v>282</v>
      </c>
      <c r="G15" s="10">
        <v>284</v>
      </c>
      <c r="H15" s="10">
        <v>287</v>
      </c>
      <c r="I15" s="16"/>
    </row>
    <row r="16" spans="1:11" ht="30" customHeight="1" x14ac:dyDescent="0.25">
      <c r="A16" s="5" t="s">
        <v>14</v>
      </c>
      <c r="B16" s="9" t="s">
        <v>32</v>
      </c>
      <c r="C16" s="24">
        <v>2</v>
      </c>
      <c r="D16" s="10">
        <v>73</v>
      </c>
      <c r="E16" s="10">
        <v>74</v>
      </c>
      <c r="F16" s="10">
        <v>74</v>
      </c>
      <c r="G16" s="10">
        <v>75</v>
      </c>
      <c r="H16" s="10">
        <v>75</v>
      </c>
      <c r="I16" s="16"/>
    </row>
    <row r="17" spans="1:12" ht="33.75" customHeight="1" x14ac:dyDescent="0.25">
      <c r="A17" s="5" t="s">
        <v>18</v>
      </c>
      <c r="B17" s="9" t="s">
        <v>33</v>
      </c>
      <c r="C17" s="24">
        <v>6</v>
      </c>
      <c r="D17" s="10">
        <v>485</v>
      </c>
      <c r="E17" s="10">
        <v>485</v>
      </c>
      <c r="F17" s="10">
        <v>488</v>
      </c>
      <c r="G17" s="10">
        <v>491</v>
      </c>
      <c r="H17" s="10">
        <v>499</v>
      </c>
      <c r="I17" s="16"/>
    </row>
    <row r="18" spans="1:12" ht="15" customHeight="1" x14ac:dyDescent="0.25">
      <c r="A18" s="5" t="s">
        <v>19</v>
      </c>
      <c r="B18" s="9" t="s">
        <v>34</v>
      </c>
      <c r="C18" s="24"/>
      <c r="D18" s="4" t="e">
        <f>D21+D30</f>
        <v>#REF!</v>
      </c>
      <c r="E18" s="4">
        <f>E21+E30</f>
        <v>7709.6239826370047</v>
      </c>
      <c r="F18" s="4">
        <f>F21+F30</f>
        <v>7767.7818819088698</v>
      </c>
      <c r="G18" s="4">
        <f>G21+G30</f>
        <v>7851.0700909577317</v>
      </c>
      <c r="H18" s="4">
        <f>H21+H30</f>
        <v>7948.2705134992066</v>
      </c>
      <c r="I18" s="17"/>
    </row>
    <row r="19" spans="1:12" x14ac:dyDescent="0.25">
      <c r="A19" s="5" t="s">
        <v>20</v>
      </c>
      <c r="B19" s="9" t="s">
        <v>35</v>
      </c>
      <c r="C19" s="24"/>
      <c r="D19" s="7" t="e">
        <f>D18/C23*100</f>
        <v>#REF!</v>
      </c>
      <c r="E19" s="7" t="e">
        <f t="shared" ref="E19" si="2">E18/D18*100</f>
        <v>#REF!</v>
      </c>
      <c r="F19" s="7">
        <f t="shared" ref="F19" si="3">F18/E18*100</f>
        <v>100.75435454962323</v>
      </c>
      <c r="G19" s="7">
        <f t="shared" ref="G19" si="4">G18/F18*100</f>
        <v>101.07222641308762</v>
      </c>
      <c r="H19" s="7">
        <f t="shared" ref="H19" si="5">H18/G18*100</f>
        <v>101.23805317511332</v>
      </c>
      <c r="I19" s="21"/>
      <c r="J19" s="21"/>
    </row>
    <row r="20" spans="1:12" x14ac:dyDescent="0.25">
      <c r="A20" s="5" t="s">
        <v>16</v>
      </c>
      <c r="B20" s="9" t="s">
        <v>36</v>
      </c>
      <c r="C20" s="24"/>
      <c r="D20" s="6"/>
      <c r="E20" s="6"/>
      <c r="F20" s="6"/>
      <c r="G20" s="6"/>
      <c r="H20" s="6"/>
      <c r="J20" s="21"/>
    </row>
    <row r="21" spans="1:12" ht="15" customHeight="1" x14ac:dyDescent="0.25">
      <c r="A21" s="5" t="s">
        <v>21</v>
      </c>
      <c r="B21" s="9" t="s">
        <v>37</v>
      </c>
      <c r="C21" s="24"/>
      <c r="D21" s="8" t="e">
        <f>SUM(D23:D28)</f>
        <v>#REF!</v>
      </c>
      <c r="E21" s="8">
        <f>SUM(E23:E28)</f>
        <v>6803.6239826370047</v>
      </c>
      <c r="F21" s="8">
        <f>SUM(F23:F28)</f>
        <v>6854.7818819088698</v>
      </c>
      <c r="G21" s="8">
        <f>SUM(G23:G28)</f>
        <v>6928.0700909577317</v>
      </c>
      <c r="H21" s="8">
        <f>SUM(H23:H28)</f>
        <v>7013.2705134992066</v>
      </c>
      <c r="J21" s="21"/>
    </row>
    <row r="22" spans="1:12" x14ac:dyDescent="0.25">
      <c r="A22" s="5" t="s">
        <v>22</v>
      </c>
      <c r="B22" s="9" t="s">
        <v>38</v>
      </c>
      <c r="C22" s="24"/>
      <c r="D22" s="7" t="e">
        <f>D21/C26*100</f>
        <v>#REF!</v>
      </c>
      <c r="E22" s="7" t="e">
        <f t="shared" ref="E22" si="6">E21/D21*100</f>
        <v>#REF!</v>
      </c>
      <c r="F22" s="7">
        <f t="shared" ref="F22" si="7">F21/E21*100</f>
        <v>100.75192132020261</v>
      </c>
      <c r="G22" s="7">
        <f t="shared" ref="G22" si="8">G21/F21*100</f>
        <v>101.06915450136033</v>
      </c>
      <c r="H22" s="7">
        <f t="shared" ref="H22" si="9">H21/G21*100</f>
        <v>101.22978580503501</v>
      </c>
      <c r="J22" s="20"/>
    </row>
    <row r="23" spans="1:12" ht="15" customHeight="1" x14ac:dyDescent="0.25">
      <c r="A23" s="5" t="s">
        <v>23</v>
      </c>
      <c r="B23" s="9" t="s">
        <v>39</v>
      </c>
      <c r="C23" s="24"/>
      <c r="D23" s="4">
        <f>D26+D36</f>
        <v>3686</v>
      </c>
      <c r="E23" s="4">
        <f>E26+E36</f>
        <v>3709</v>
      </c>
      <c r="F23" s="4">
        <f>F26+F36</f>
        <v>3738</v>
      </c>
      <c r="G23" s="4">
        <f>G26+G36</f>
        <v>3778</v>
      </c>
      <c r="H23" s="4">
        <f>H26+H36</f>
        <v>3826</v>
      </c>
      <c r="I23" s="17"/>
    </row>
    <row r="24" spans="1:12" x14ac:dyDescent="0.25">
      <c r="A24" s="5" t="s">
        <v>24</v>
      </c>
      <c r="B24" s="9" t="s">
        <v>40</v>
      </c>
      <c r="C24" s="24"/>
      <c r="D24" s="7" t="e">
        <f>D23/#REF!*100</f>
        <v>#REF!</v>
      </c>
      <c r="E24" s="7">
        <f t="shared" ref="E24:H24" si="10">E23/D23*100</f>
        <v>100.6239826370049</v>
      </c>
      <c r="F24" s="7">
        <f t="shared" si="10"/>
        <v>100.78188190887032</v>
      </c>
      <c r="G24" s="7">
        <f t="shared" si="10"/>
        <v>101.07009095773141</v>
      </c>
      <c r="H24" s="7">
        <f t="shared" si="10"/>
        <v>101.27051349920593</v>
      </c>
      <c r="I24" s="21"/>
      <c r="J24" s="21"/>
    </row>
    <row r="25" spans="1:12" ht="30" x14ac:dyDescent="0.25">
      <c r="A25" s="5" t="s">
        <v>25</v>
      </c>
      <c r="B25" s="9" t="s">
        <v>41</v>
      </c>
      <c r="C25" s="24"/>
      <c r="D25" s="6"/>
      <c r="E25" s="6"/>
      <c r="F25" s="6"/>
      <c r="G25" s="6"/>
      <c r="H25" s="6"/>
      <c r="J25" s="21"/>
    </row>
    <row r="26" spans="1:12" ht="15" customHeight="1" x14ac:dyDescent="0.25">
      <c r="A26" s="5" t="s">
        <v>26</v>
      </c>
      <c r="B26" s="9" t="s">
        <v>42</v>
      </c>
      <c r="C26" s="24">
        <v>1</v>
      </c>
      <c r="D26" s="8">
        <f>SUM(D28:D35)</f>
        <v>2875</v>
      </c>
      <c r="E26" s="8">
        <f>SUM(E28:E35)</f>
        <v>2892</v>
      </c>
      <c r="F26" s="8">
        <f>SUM(F28:F35)</f>
        <v>2914</v>
      </c>
      <c r="G26" s="8">
        <f>SUM(G28:G35)</f>
        <v>2945</v>
      </c>
      <c r="H26" s="8">
        <f>SUM(H28:H35)</f>
        <v>2982</v>
      </c>
      <c r="J26" s="21"/>
    </row>
    <row r="27" spans="1:12" ht="21" customHeight="1" x14ac:dyDescent="0.25">
      <c r="A27" s="5"/>
      <c r="B27" s="22" t="s">
        <v>43</v>
      </c>
      <c r="C27" s="25"/>
      <c r="D27" s="10">
        <v>50</v>
      </c>
      <c r="E27" s="10">
        <v>51</v>
      </c>
      <c r="F27" s="10">
        <v>51</v>
      </c>
      <c r="G27" s="10">
        <v>52</v>
      </c>
      <c r="H27" s="10">
        <v>52</v>
      </c>
      <c r="I27" s="16"/>
    </row>
    <row r="28" spans="1:12" ht="21" customHeight="1" x14ac:dyDescent="0.25">
      <c r="A28" s="5"/>
      <c r="B28" s="5" t="s">
        <v>8</v>
      </c>
      <c r="C28" s="23"/>
      <c r="D28" s="10">
        <v>50</v>
      </c>
      <c r="E28" s="10">
        <v>51</v>
      </c>
      <c r="F28" s="10">
        <v>51</v>
      </c>
      <c r="G28" s="10">
        <v>52</v>
      </c>
      <c r="H28" s="10">
        <v>52</v>
      </c>
      <c r="I28" s="16"/>
    </row>
    <row r="29" spans="1:12" x14ac:dyDescent="0.25">
      <c r="A29" s="5" t="s">
        <v>11</v>
      </c>
      <c r="B29" s="9" t="s">
        <v>27</v>
      </c>
      <c r="C29" s="24"/>
      <c r="D29" s="10">
        <v>278</v>
      </c>
      <c r="E29" s="10">
        <v>280</v>
      </c>
      <c r="F29" s="10">
        <v>282</v>
      </c>
      <c r="G29" s="10">
        <v>285</v>
      </c>
      <c r="H29" s="10">
        <v>289</v>
      </c>
      <c r="I29" s="16"/>
    </row>
    <row r="30" spans="1:12" ht="23.25" customHeight="1" x14ac:dyDescent="0.25">
      <c r="A30" s="5" t="s">
        <v>44</v>
      </c>
      <c r="B30" s="9" t="s">
        <v>45</v>
      </c>
      <c r="C30" s="24"/>
      <c r="D30" s="10">
        <v>901</v>
      </c>
      <c r="E30" s="10">
        <v>906</v>
      </c>
      <c r="F30" s="10">
        <v>913</v>
      </c>
      <c r="G30" s="10">
        <v>923</v>
      </c>
      <c r="H30" s="10">
        <v>935</v>
      </c>
      <c r="I30" s="16"/>
    </row>
    <row r="31" spans="1:12" x14ac:dyDescent="0.25">
      <c r="A31" s="5" t="s">
        <v>15</v>
      </c>
      <c r="B31" s="9" t="s">
        <v>28</v>
      </c>
      <c r="C31" s="24"/>
      <c r="D31" s="10">
        <v>278</v>
      </c>
      <c r="E31" s="10">
        <v>280</v>
      </c>
      <c r="F31" s="10">
        <v>282</v>
      </c>
      <c r="G31" s="10">
        <v>285</v>
      </c>
      <c r="H31" s="10">
        <v>289</v>
      </c>
      <c r="I31" s="16"/>
    </row>
    <row r="32" spans="1:12" ht="30.75" customHeight="1" x14ac:dyDescent="0.25">
      <c r="A32" s="5" t="s">
        <v>46</v>
      </c>
      <c r="B32" s="9" t="s">
        <v>47</v>
      </c>
      <c r="C32" s="24"/>
      <c r="D32" s="10">
        <v>881</v>
      </c>
      <c r="E32" s="10">
        <v>886</v>
      </c>
      <c r="F32" s="10">
        <v>893</v>
      </c>
      <c r="G32" s="10">
        <v>903</v>
      </c>
      <c r="H32" s="10">
        <v>914</v>
      </c>
      <c r="I32" s="16"/>
      <c r="L32" s="21"/>
    </row>
    <row r="33" spans="1:10" ht="18.75" customHeight="1" x14ac:dyDescent="0.25">
      <c r="A33" s="5" t="s">
        <v>12</v>
      </c>
      <c r="B33" s="9" t="s">
        <v>30</v>
      </c>
      <c r="C33" s="24"/>
      <c r="D33" s="10">
        <v>94</v>
      </c>
      <c r="E33" s="10">
        <v>94</v>
      </c>
      <c r="F33" s="10">
        <v>95</v>
      </c>
      <c r="G33" s="10">
        <v>96</v>
      </c>
      <c r="H33" s="10">
        <v>97</v>
      </c>
      <c r="I33" s="16"/>
    </row>
    <row r="34" spans="1:10" ht="36.75" customHeight="1" x14ac:dyDescent="0.25">
      <c r="A34" s="5" t="s">
        <v>13</v>
      </c>
      <c r="B34" s="9" t="s">
        <v>31</v>
      </c>
      <c r="C34" s="24"/>
      <c r="D34" s="10">
        <v>58</v>
      </c>
      <c r="E34" s="10">
        <v>59</v>
      </c>
      <c r="F34" s="10">
        <v>59</v>
      </c>
      <c r="G34" s="10">
        <v>60</v>
      </c>
      <c r="H34" s="10">
        <v>61</v>
      </c>
      <c r="I34" s="16"/>
    </row>
    <row r="35" spans="1:10" ht="32.25" customHeight="1" x14ac:dyDescent="0.25">
      <c r="A35" s="5" t="s">
        <v>14</v>
      </c>
      <c r="B35" s="9" t="s">
        <v>32</v>
      </c>
      <c r="C35" s="24"/>
      <c r="D35" s="10">
        <v>335</v>
      </c>
      <c r="E35" s="10">
        <v>336</v>
      </c>
      <c r="F35" s="10">
        <v>339</v>
      </c>
      <c r="G35" s="10">
        <v>341</v>
      </c>
      <c r="H35" s="10">
        <v>345</v>
      </c>
      <c r="I35" s="16"/>
    </row>
    <row r="36" spans="1:10" ht="15" customHeight="1" x14ac:dyDescent="0.25">
      <c r="A36" s="5" t="s">
        <v>18</v>
      </c>
      <c r="B36" s="9" t="s">
        <v>33</v>
      </c>
      <c r="C36" s="24"/>
      <c r="D36" s="8">
        <f>SUM(D39:D44)</f>
        <v>811</v>
      </c>
      <c r="E36" s="8">
        <f>SUM(E39:E44)</f>
        <v>817</v>
      </c>
      <c r="F36" s="8">
        <f>SUM(F39:F44)</f>
        <v>824</v>
      </c>
      <c r="G36" s="8">
        <f>SUM(G39:G44)</f>
        <v>833</v>
      </c>
      <c r="H36" s="8">
        <f>SUM(H39:H44)</f>
        <v>844</v>
      </c>
      <c r="I36" s="17"/>
      <c r="J36" s="19"/>
    </row>
    <row r="37" spans="1:10" ht="23.25" customHeight="1" x14ac:dyDescent="0.25">
      <c r="A37" s="5" t="s">
        <v>19</v>
      </c>
      <c r="B37" s="9" t="s">
        <v>34</v>
      </c>
      <c r="C37" s="24"/>
      <c r="D37" s="7" t="e">
        <f>D36/#REF!*100</f>
        <v>#REF!</v>
      </c>
      <c r="E37" s="7">
        <f t="shared" ref="E37:H37" si="11">E36/D36*100</f>
        <v>100.73982737361283</v>
      </c>
      <c r="F37" s="7">
        <f t="shared" si="11"/>
        <v>100.85679314565483</v>
      </c>
      <c r="G37" s="7">
        <f t="shared" si="11"/>
        <v>101.09223300970874</v>
      </c>
      <c r="H37" s="7">
        <f t="shared" si="11"/>
        <v>101.32052821128453</v>
      </c>
      <c r="J37" s="21"/>
    </row>
    <row r="38" spans="1:10" ht="33" customHeight="1" x14ac:dyDescent="0.25">
      <c r="A38" s="5" t="s">
        <v>20</v>
      </c>
      <c r="B38" s="9" t="s">
        <v>35</v>
      </c>
      <c r="C38" s="24"/>
      <c r="D38" s="8"/>
      <c r="E38" s="8"/>
      <c r="F38" s="8"/>
      <c r="G38" s="8"/>
      <c r="H38" s="8"/>
      <c r="I38" s="17"/>
      <c r="J38" s="21"/>
    </row>
    <row r="39" spans="1:10" ht="24.75" customHeight="1" x14ac:dyDescent="0.25">
      <c r="A39" s="5" t="s">
        <v>16</v>
      </c>
      <c r="B39" s="9" t="s">
        <v>36</v>
      </c>
      <c r="C39" s="24"/>
      <c r="D39" s="10">
        <v>92</v>
      </c>
      <c r="E39" s="10">
        <v>93</v>
      </c>
      <c r="F39" s="10">
        <v>93</v>
      </c>
      <c r="G39" s="10">
        <v>94</v>
      </c>
      <c r="H39" s="10">
        <v>96</v>
      </c>
      <c r="I39" s="16"/>
    </row>
    <row r="40" spans="1:10" ht="21" customHeight="1" x14ac:dyDescent="0.25">
      <c r="A40" s="5" t="s">
        <v>21</v>
      </c>
      <c r="B40" s="9" t="s">
        <v>37</v>
      </c>
      <c r="C40" s="24"/>
      <c r="D40" s="10">
        <v>320</v>
      </c>
      <c r="E40" s="10">
        <v>323</v>
      </c>
      <c r="F40" s="10">
        <v>325</v>
      </c>
      <c r="G40" s="10">
        <v>329</v>
      </c>
      <c r="H40" s="10">
        <v>333</v>
      </c>
      <c r="I40" s="16"/>
    </row>
    <row r="41" spans="1:10" x14ac:dyDescent="0.25">
      <c r="A41" s="5" t="s">
        <v>22</v>
      </c>
      <c r="B41" s="9" t="s">
        <v>38</v>
      </c>
      <c r="C41" s="24"/>
      <c r="D41" s="10">
        <v>47</v>
      </c>
      <c r="E41" s="10">
        <v>47</v>
      </c>
      <c r="F41" s="10">
        <v>48</v>
      </c>
      <c r="G41" s="10">
        <v>48</v>
      </c>
      <c r="H41" s="10">
        <v>49</v>
      </c>
      <c r="I41" s="15"/>
    </row>
    <row r="42" spans="1:10" ht="22.5" customHeight="1" x14ac:dyDescent="0.25">
      <c r="A42" s="5" t="s">
        <v>24</v>
      </c>
      <c r="B42" s="9" t="s">
        <v>40</v>
      </c>
      <c r="C42" s="24"/>
      <c r="D42" s="10">
        <v>109</v>
      </c>
      <c r="E42" s="10">
        <v>110</v>
      </c>
      <c r="F42" s="10">
        <v>111</v>
      </c>
      <c r="G42" s="10">
        <v>112</v>
      </c>
      <c r="H42" s="10">
        <v>114</v>
      </c>
      <c r="I42" s="16"/>
    </row>
    <row r="43" spans="1:10" ht="21" customHeight="1" x14ac:dyDescent="0.25">
      <c r="A43" s="5" t="s">
        <v>25</v>
      </c>
      <c r="B43" s="9" t="s">
        <v>41</v>
      </c>
      <c r="C43" s="24"/>
      <c r="D43" s="10">
        <v>77</v>
      </c>
      <c r="E43" s="10">
        <v>77</v>
      </c>
      <c r="F43" s="10">
        <v>78</v>
      </c>
      <c r="G43" s="10">
        <v>79</v>
      </c>
      <c r="H43" s="10">
        <v>80</v>
      </c>
      <c r="I43" s="16"/>
    </row>
    <row r="44" spans="1:10" ht="20.25" customHeight="1" x14ac:dyDescent="0.25">
      <c r="A44" s="5" t="s">
        <v>26</v>
      </c>
      <c r="B44" s="9" t="s">
        <v>42</v>
      </c>
      <c r="C44" s="24"/>
      <c r="D44" s="10">
        <v>166</v>
      </c>
      <c r="E44" s="10">
        <v>167</v>
      </c>
      <c r="F44" s="10">
        <v>169</v>
      </c>
      <c r="G44" s="10">
        <v>171</v>
      </c>
      <c r="H44" s="10">
        <v>172</v>
      </c>
      <c r="I44" s="16"/>
    </row>
    <row r="45" spans="1:10" ht="15.75" x14ac:dyDescent="0.25">
      <c r="A45" s="12"/>
      <c r="B45" s="12"/>
      <c r="C45" s="13"/>
    </row>
    <row r="46" spans="1:10" ht="15.75" x14ac:dyDescent="0.25">
      <c r="A46" s="12"/>
      <c r="B46" s="26" t="s">
        <v>49</v>
      </c>
      <c r="C46" s="13"/>
    </row>
  </sheetData>
  <mergeCells count="10">
    <mergeCell ref="A1:H1"/>
    <mergeCell ref="A3:H3"/>
    <mergeCell ref="A4:H4"/>
    <mergeCell ref="A5:H5"/>
    <mergeCell ref="B6:B7"/>
    <mergeCell ref="D6:H6"/>
    <mergeCell ref="A6:A9"/>
    <mergeCell ref="B8:B9"/>
    <mergeCell ref="C8:C9"/>
    <mergeCell ref="C6:C7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Кол-во ИП и СМСП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operuser</cp:lastModifiedBy>
  <cp:lastPrinted>2023-07-03T10:47:38Z</cp:lastPrinted>
  <dcterms:created xsi:type="dcterms:W3CDTF">2020-05-07T13:27:39Z</dcterms:created>
  <dcterms:modified xsi:type="dcterms:W3CDTF">2023-07-03T10:47:41Z</dcterms:modified>
</cp:coreProperties>
</file>